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<sst xmlns="http://schemas.openxmlformats.org/spreadsheetml/2006/main" count="53" uniqueCount="29">
  <si>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</si>
  <si>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</si>
  <si>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</si>
  <si>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</si>
  <si>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</si>
  <si>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</si>
  <si>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</si>
  <si>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</si>
  <si>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</si>
  <si>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</si>
  <si>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</si>
  <si>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</si>
  <si>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</si>
  <si>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</si>
  <si>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</si>
  <si>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</si>
  <si>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</si>
  <si>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</si>
  <si>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</si>
  <si>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</si>
  <si>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</si>
  <si>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</si>
  <si>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</si>
  <si>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-</t>
  </si>
  <si>
    <t>за  январь-октябрь 2017 года</t>
  </si>
  <si>
    <t xml:space="preserve"> январь-октябрь 2016                   года</t>
  </si>
  <si>
    <t>январь-октябрь 2017 года</t>
  </si>
  <si>
    <t>октябрь 2017 года</t>
  </si>
  <si>
    <t>октябрь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</si>
</sst>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164" fontId="0" fillId="33" borderId="1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1" fontId="0" fillId="33" borderId="13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164" fontId="0" fillId="33" borderId="13" xfId="0" applyNumberFormat="1" applyFont="1" applyFill="1" applyBorder="1" applyAlignment="1" applyProtection="1">
      <alignment horizontal="right"/>
      <protection locked="0"/>
    </xf>
    <xf numFmtId="1" fontId="0" fillId="0" borderId="14" xfId="0" applyNumberFormat="1" applyFont="1" applyFill="1" applyBorder="1" applyAlignment="1" applyProtection="1">
      <alignment horizontal="right"/>
      <protection locked="0"/>
    </xf>
    <xf numFmtId="1" fontId="0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I20" sqref="I20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0"/>
    </row>
    <row r="2" spans="1:14" ht="12.75">
      <c r="A2" s="2"/>
      <c r="B2" s="65" t="s">
        <v>12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"/>
    </row>
    <row r="3" spans="1:14" ht="12.75">
      <c r="A3" s="4"/>
      <c r="B3" s="57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"/>
    </row>
    <row r="4" spans="1:14" ht="12.75">
      <c r="A4" s="4"/>
      <c r="B4" s="5"/>
      <c r="C4" s="8"/>
      <c r="D4" s="9"/>
      <c r="E4" s="8"/>
      <c r="F4" s="7"/>
      <c r="G4" s="66" t="s">
        <v>11</v>
      </c>
      <c r="H4" s="66"/>
      <c r="I4" s="66"/>
      <c r="J4" s="66"/>
      <c r="K4" s="66"/>
      <c r="L4" s="66"/>
      <c r="M4" s="6"/>
      <c r="N4" s="6"/>
    </row>
    <row r="5" spans="1:15" ht="12.75" customHeight="1">
      <c r="A5" s="58" t="s">
        <v>5</v>
      </c>
      <c r="B5" s="60" t="s">
        <v>7</v>
      </c>
      <c r="C5" s="62" t="s">
        <v>20</v>
      </c>
      <c r="D5" s="67" t="s">
        <v>25</v>
      </c>
      <c r="E5" s="54" t="s">
        <v>26</v>
      </c>
      <c r="F5" s="55"/>
      <c r="G5" s="55"/>
      <c r="H5" s="55"/>
      <c r="I5" s="56"/>
      <c r="J5" s="67" t="s">
        <v>28</v>
      </c>
      <c r="K5" s="54" t="s">
        <v>27</v>
      </c>
      <c r="L5" s="55"/>
      <c r="M5" s="55"/>
      <c r="N5" s="55"/>
      <c r="O5" s="56"/>
    </row>
    <row r="6" spans="1:15" ht="36">
      <c r="A6" s="59"/>
      <c r="B6" s="61"/>
      <c r="C6" s="63"/>
      <c r="D6" s="68"/>
      <c r="E6" s="28" t="s">
        <v>0</v>
      </c>
      <c r="F6" s="28" t="s">
        <v>1</v>
      </c>
      <c r="G6" s="29" t="s">
        <v>19</v>
      </c>
      <c r="H6" s="29" t="s">
        <v>6</v>
      </c>
      <c r="I6" s="30" t="s">
        <v>8</v>
      </c>
      <c r="J6" s="68"/>
      <c r="K6" s="28" t="s">
        <v>0</v>
      </c>
      <c r="L6" s="28" t="s">
        <v>1</v>
      </c>
      <c r="M6" s="30" t="s">
        <v>19</v>
      </c>
      <c r="N6" s="31" t="s">
        <v>6</v>
      </c>
      <c r="O6" s="30" t="s">
        <v>8</v>
      </c>
    </row>
    <row r="7" spans="1:15" ht="15.75" customHeight="1">
      <c r="A7" s="12">
        <v>1</v>
      </c>
      <c r="B7" s="24" t="s">
        <v>2</v>
      </c>
      <c r="C7" s="34" t="s">
        <v>3</v>
      </c>
      <c r="D7" s="39">
        <v>2261918.3</v>
      </c>
      <c r="E7" s="22">
        <v>2345379</v>
      </c>
      <c r="F7" s="35">
        <v>2357019.5</v>
      </c>
      <c r="G7" s="35">
        <f aca="true" t="shared" si="0" ref="G7:G13">F7/E7*100</f>
        <v>100.49631637360103</v>
      </c>
      <c r="H7" s="35">
        <f>F7/D7*100</f>
        <v>104.20444894052983</v>
      </c>
      <c r="I7" s="25" t="s">
        <v>10</v>
      </c>
      <c r="J7" s="35">
        <v>297938.7</v>
      </c>
      <c r="K7" s="22">
        <v>325544.3</v>
      </c>
      <c r="L7" s="35">
        <v>326902</v>
      </c>
      <c r="M7" s="35">
        <f aca="true" t="shared" si="1" ref="M7:M12">L7/K7*100</f>
        <v>100.41705537464487</v>
      </c>
      <c r="N7" s="35">
        <f aca="true" t="shared" si="2" ref="N7:N14">L7*100/J7</f>
        <v>109.72122789016666</v>
      </c>
      <c r="O7" s="25" t="s">
        <v>10</v>
      </c>
    </row>
    <row r="8" spans="1:15" ht="24">
      <c r="A8" s="12">
        <v>2</v>
      </c>
      <c r="B8" s="11" t="s">
        <v>14</v>
      </c>
      <c r="C8" s="14" t="s">
        <v>4</v>
      </c>
      <c r="D8" s="35">
        <v>30.1</v>
      </c>
      <c r="E8" s="40">
        <v>66</v>
      </c>
      <c r="F8" s="41">
        <v>22.1</v>
      </c>
      <c r="G8" s="35">
        <f t="shared" si="0"/>
        <v>33.48484848484849</v>
      </c>
      <c r="H8" s="35">
        <f>F8/D8*100</f>
        <v>73.421926910299</v>
      </c>
      <c r="I8" s="26" t="s">
        <v>10</v>
      </c>
      <c r="J8" s="42">
        <v>0.7</v>
      </c>
      <c r="K8" s="51">
        <v>7</v>
      </c>
      <c r="L8" s="33" t="s">
        <v>23</v>
      </c>
      <c r="M8" s="33" t="s">
        <v>23</v>
      </c>
      <c r="N8" s="33" t="s">
        <v>23</v>
      </c>
      <c r="O8" s="26" t="s">
        <v>10</v>
      </c>
    </row>
    <row r="9" spans="1:15" ht="24">
      <c r="A9" s="12">
        <v>3</v>
      </c>
      <c r="B9" s="11" t="s">
        <v>15</v>
      </c>
      <c r="C9" s="14" t="s">
        <v>4</v>
      </c>
      <c r="D9" s="35">
        <v>8063.9</v>
      </c>
      <c r="E9" s="40">
        <v>7475</v>
      </c>
      <c r="F9" s="41">
        <v>3431.7</v>
      </c>
      <c r="G9" s="27">
        <f t="shared" si="0"/>
        <v>45.90903010033445</v>
      </c>
      <c r="H9" s="27">
        <f aca="true" t="shared" si="3" ref="H9:H14">F9/D9*100</f>
        <v>42.5563313037116</v>
      </c>
      <c r="I9" s="26" t="s">
        <v>10</v>
      </c>
      <c r="J9" s="42">
        <v>347.3</v>
      </c>
      <c r="K9" s="51">
        <v>710</v>
      </c>
      <c r="L9" s="42">
        <v>331.1</v>
      </c>
      <c r="M9" s="27">
        <f t="shared" si="1"/>
        <v>46.63380281690141</v>
      </c>
      <c r="N9" s="27">
        <f t="shared" si="2"/>
        <v>95.33544486035127</v>
      </c>
      <c r="O9" s="26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48">
        <v>31632237</v>
      </c>
      <c r="E10" s="52">
        <v>34370131</v>
      </c>
      <c r="F10" s="37">
        <v>36124118</v>
      </c>
      <c r="G10" s="22">
        <f t="shared" si="0"/>
        <v>105.10323047648554</v>
      </c>
      <c r="H10" s="22">
        <f>F10/D10*100</f>
        <v>114.20032671100688</v>
      </c>
      <c r="I10" s="23" t="s">
        <v>10</v>
      </c>
      <c r="J10" s="48">
        <v>3048677</v>
      </c>
      <c r="K10" s="48">
        <v>3496772</v>
      </c>
      <c r="L10" s="38">
        <v>3540769</v>
      </c>
      <c r="M10" s="22">
        <f t="shared" si="1"/>
        <v>101.25821757895568</v>
      </c>
      <c r="N10" s="22">
        <f>L10*100/J10</f>
        <v>116.14116549572158</v>
      </c>
      <c r="O10" s="26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48">
        <v>161446.6</v>
      </c>
      <c r="E11" s="53">
        <v>169317</v>
      </c>
      <c r="F11" s="43">
        <v>162587.9</v>
      </c>
      <c r="G11" s="27">
        <f t="shared" si="0"/>
        <v>96.02573870314262</v>
      </c>
      <c r="H11" s="27">
        <f t="shared" si="3"/>
        <v>100.70692105005617</v>
      </c>
      <c r="I11" s="25" t="s">
        <v>10</v>
      </c>
      <c r="J11" s="45">
        <v>16465.2</v>
      </c>
      <c r="K11" s="48">
        <v>17253</v>
      </c>
      <c r="L11" s="45">
        <v>16517.9</v>
      </c>
      <c r="M11" s="27">
        <f>L11/K11*100</f>
        <v>95.73929171738249</v>
      </c>
      <c r="N11" s="27">
        <f>L11*100/J11</f>
        <v>100.32006899399947</v>
      </c>
      <c r="O11" s="26" t="s">
        <v>10</v>
      </c>
    </row>
    <row r="12" spans="1:18" ht="36">
      <c r="A12" s="13">
        <v>6</v>
      </c>
      <c r="B12" s="17" t="s">
        <v>18</v>
      </c>
      <c r="C12" s="14" t="s">
        <v>3</v>
      </c>
      <c r="D12" s="46">
        <f>F12/109.8*100</f>
        <v>50274566.484517306</v>
      </c>
      <c r="E12" s="46">
        <v>60756109</v>
      </c>
      <c r="F12" s="47">
        <v>55201474</v>
      </c>
      <c r="G12" s="27">
        <f t="shared" si="0"/>
        <v>90.85748726930488</v>
      </c>
      <c r="H12" s="27">
        <f t="shared" si="3"/>
        <v>109.79999999999998</v>
      </c>
      <c r="I12" s="36">
        <v>107.4</v>
      </c>
      <c r="J12" s="47">
        <f>L12/112.7*100</f>
        <v>5569865.12866016</v>
      </c>
      <c r="K12" s="48">
        <v>6726838</v>
      </c>
      <c r="L12" s="48">
        <v>6277238</v>
      </c>
      <c r="M12" s="27">
        <f t="shared" si="1"/>
        <v>93.31632484682997</v>
      </c>
      <c r="N12" s="27">
        <f t="shared" si="2"/>
        <v>112.69999999999999</v>
      </c>
      <c r="O12" s="32">
        <v>107.6</v>
      </c>
      <c r="R12" s="18"/>
    </row>
    <row r="13" spans="1:18" ht="12.75">
      <c r="A13" s="13"/>
      <c r="B13" s="20" t="s">
        <v>21</v>
      </c>
      <c r="C13" s="14" t="s">
        <v>3</v>
      </c>
      <c r="D13" s="50">
        <v>28084162.3</v>
      </c>
      <c r="E13" s="49">
        <v>31383744</v>
      </c>
      <c r="F13" s="50">
        <v>28240655.2</v>
      </c>
      <c r="G13" s="22">
        <f t="shared" si="0"/>
        <v>89.98497821037542</v>
      </c>
      <c r="H13" s="22">
        <f t="shared" si="3"/>
        <v>100.5572282994533</v>
      </c>
      <c r="I13" s="23" t="s">
        <v>10</v>
      </c>
      <c r="J13" s="50">
        <v>2745183.3</v>
      </c>
      <c r="K13" s="44">
        <v>3342917</v>
      </c>
      <c r="L13" s="38">
        <v>2882855.9</v>
      </c>
      <c r="M13" s="22">
        <f>L13/K13*100</f>
        <v>86.2377348884223</v>
      </c>
      <c r="N13" s="22">
        <f t="shared" si="2"/>
        <v>105.01506037866397</v>
      </c>
      <c r="O13" s="26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22">
        <f>F14/106.2*100</f>
        <v>25819.20903954802</v>
      </c>
      <c r="E14" s="22"/>
      <c r="F14" s="22">
        <v>27420</v>
      </c>
      <c r="G14" s="22"/>
      <c r="H14" s="22">
        <f t="shared" si="3"/>
        <v>106.2</v>
      </c>
      <c r="I14" s="23" t="s">
        <v>10</v>
      </c>
      <c r="J14" s="22">
        <f>L14/109.1*100</f>
        <v>25905.407882676445</v>
      </c>
      <c r="K14" s="22"/>
      <c r="L14" s="22">
        <v>28262.8</v>
      </c>
      <c r="M14" s="22"/>
      <c r="N14" s="22">
        <f t="shared" si="2"/>
        <v>109.1</v>
      </c>
      <c r="O14" s="23" t="s">
        <v>10</v>
      </c>
    </row>
  </sheetData>
  <sheetProtection/>
  <mergeCells count="11">
    <mergeCell ref="J5:J6"/>
    <mergeCell ref="K5:O5"/>
    <mergeCell ref="B3:M3"/>
    <mergeCell ref="A5:A6"/>
    <mergeCell ref="B5:B6"/>
    <mergeCell ref="C5:C6"/>
    <mergeCell ref="B1:M1"/>
    <mergeCell ref="B2:M2"/>
    <mergeCell ref="G4:L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2017-12-20T12:31:17Z</dcterms:modified>
  <cp:category/>
  <cp:version/>
  <cp:contentType/>
  <cp:contentStatus/>
</cp:coreProperties>
</file>